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19230" windowHeight="376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<sst xmlns="http://schemas.openxmlformats.org/spreadsheetml/2006/main" count="99" uniqueCount="87">
  <si>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iš viso</t>
  </si>
  <si>
    <t xml:space="preserve">iš jų </t>
  </si>
  <si>
    <t>išvalytų iki nustatytų normų</t>
  </si>
  <si>
    <t>be valymo</t>
  </si>
  <si>
    <t>užterštų (be valymo)</t>
  </si>
  <si>
    <t>Pakruojo raj.</t>
  </si>
  <si>
    <t>ALYTAUS APSKRITIS</t>
  </si>
  <si>
    <t>Iš viso:</t>
  </si>
  <si>
    <t>KAUNO APSKRITIS</t>
  </si>
  <si>
    <t>KLAIPĖDOS APSKRITIS</t>
  </si>
  <si>
    <t>MARIJAMPOLĖS APSKRITIS</t>
  </si>
  <si>
    <t>PANEVĖŽIO APSKRITIS</t>
  </si>
  <si>
    <t>TAURAGĖS APSKRITIS</t>
  </si>
  <si>
    <t>UTENOS APSKRITIS</t>
  </si>
  <si>
    <t>VILNIAUS APSKRITIS</t>
  </si>
  <si>
    <t>ŠIAULIŲ APSKRITIS</t>
  </si>
  <si>
    <t>Akmenės raj.</t>
  </si>
  <si>
    <t>Joniškio raj.</t>
  </si>
  <si>
    <t>Kelmės raj.</t>
  </si>
  <si>
    <t>Radviliškio raj.</t>
  </si>
  <si>
    <t>Šiauliai</t>
  </si>
  <si>
    <t>Šiaulių raj.</t>
  </si>
  <si>
    <t>Paviršinės nuotekos išleistos į paviršinius vandenis</t>
  </si>
  <si>
    <t>Apskritis/ Savivaldybė</t>
  </si>
  <si>
    <t>iš jų</t>
  </si>
  <si>
    <t>LIETUVA         VISO:</t>
  </si>
  <si>
    <t>TELŠIŲ APSKRITIS</t>
  </si>
  <si>
    <t>išleista į paviršinius vandenis</t>
  </si>
  <si>
    <t>išleista į natūralias nuotekų filtravimo sistemas</t>
  </si>
  <si>
    <t>nereikalaujančių valymo</t>
  </si>
  <si>
    <t>nepakankamai išvalytų</t>
  </si>
  <si>
    <t>Nuotekas išleidžiančių įmonių skaičius</t>
  </si>
  <si>
    <t>Biržų r. sav.</t>
  </si>
  <si>
    <t>Kupiškio r. sav.</t>
  </si>
  <si>
    <t>Panevėžio m. sav.</t>
  </si>
  <si>
    <t>Panevėžio r. sav.</t>
  </si>
  <si>
    <t>Pasvalio r. sav.</t>
  </si>
  <si>
    <t>Rokiškio r. sav.</t>
  </si>
  <si>
    <t>Alytaus m. sav.</t>
  </si>
  <si>
    <t>Alytaus r. sav.</t>
  </si>
  <si>
    <t>Druskininkų sav.</t>
  </si>
  <si>
    <t>Lazdijų r. sav.</t>
  </si>
  <si>
    <t>Varėnos r. sav.</t>
  </si>
  <si>
    <t>Birštono sav.</t>
  </si>
  <si>
    <t>Jonavos r. sav.</t>
  </si>
  <si>
    <t>Kaišiadorių r. sav.</t>
  </si>
  <si>
    <t>Kauno m. sav.</t>
  </si>
  <si>
    <t>Kauno r. sav.</t>
  </si>
  <si>
    <t>Kėdainių r. sav.</t>
  </si>
  <si>
    <t>Prienų r. sav.</t>
  </si>
  <si>
    <t>Raseinių r. sav.</t>
  </si>
  <si>
    <t>Klaipėdos m. sav.</t>
  </si>
  <si>
    <t>Klaipėdos r. sav.</t>
  </si>
  <si>
    <t>Kretingos r. sav.</t>
  </si>
  <si>
    <t>Neringos sav.</t>
  </si>
  <si>
    <t>Palangos m. sav.</t>
  </si>
  <si>
    <t>Skuodo r. sav.</t>
  </si>
  <si>
    <t>Šilutės r. sav.</t>
  </si>
  <si>
    <t>Kalvarijos sav.</t>
  </si>
  <si>
    <t>Kazlų Rūdos sav.</t>
  </si>
  <si>
    <t>Marijampolės sav.</t>
  </si>
  <si>
    <t>Šakių r. sav.</t>
  </si>
  <si>
    <t>Vilkaviškio r. sav.</t>
  </si>
  <si>
    <t>Mažeikių r. sav.</t>
  </si>
  <si>
    <t>Plungės r. sav.</t>
  </si>
  <si>
    <t>Rietavo sav.</t>
  </si>
  <si>
    <t>Telšių r. sav.</t>
  </si>
  <si>
    <t>Jurbarko r. sav.</t>
  </si>
  <si>
    <t>Pagėgių sav.</t>
  </si>
  <si>
    <t>Šilalės r. sav.</t>
  </si>
  <si>
    <t>Tauragės r. sav.</t>
  </si>
  <si>
    <t>Anykščių r. sav.</t>
  </si>
  <si>
    <t>Ignalinos r. sav.</t>
  </si>
  <si>
    <t>Molėtų r. sav.</t>
  </si>
  <si>
    <t>Utenos r. sav.</t>
  </si>
  <si>
    <t>Visagino sav.</t>
  </si>
  <si>
    <t>Zarasų r. sav.</t>
  </si>
  <si>
    <t>Elektrėnų sav.</t>
  </si>
  <si>
    <t>Šalčininkų r. sav.</t>
  </si>
  <si>
    <t>Širvintų r. sav.</t>
  </si>
  <si>
    <t>Švenčionių r. sav.</t>
  </si>
  <si>
    <t>Trakų r. sav.</t>
  </si>
  <si>
    <t>Ukmergės r. sav.</t>
  </si>
  <si>
    <t>Vilniaus m. sav.</t>
  </si>
  <si>
    <t>Vilniaus r. sav.</t>
  </si>
  <si>
    <r>
      <t>Nuotekų išleidimas savivaldybėse 2013 m. tūkst.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</si>
  <si>
    <t>Buitinės, gamybinės ir komunalinės nuotekos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</si>
</sst>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.##0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56" applyFont="1" applyFill="1" applyBorder="1" applyAlignment="1">
      <alignment horizontal="right"/>
      <protection/>
    </xf>
    <xf numFmtId="0" fontId="2" fillId="0" borderId="16" xfId="56" applyFont="1" applyFill="1" applyBorder="1" applyAlignment="1">
      <alignment horizontal="right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56" applyFont="1" applyFill="1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7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48" xfId="0" applyBorder="1" applyAlignment="1">
      <alignment/>
    </xf>
    <xf numFmtId="0" fontId="1" fillId="0" borderId="4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36" xfId="56" applyFont="1" applyFill="1" applyBorder="1" applyAlignment="1">
      <alignment horizontal="left"/>
      <protection/>
    </xf>
    <xf numFmtId="0" fontId="2" fillId="0" borderId="35" xfId="56" applyFont="1" applyFill="1" applyBorder="1" applyAlignment="1">
      <alignment horizontal="left"/>
      <protection/>
    </xf>
    <xf numFmtId="0" fontId="2" fillId="0" borderId="49" xfId="56" applyFont="1" applyFill="1" applyBorder="1" applyAlignment="1">
      <alignment horizontal="left"/>
      <protection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49" fontId="4" fillId="0" borderId="60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14.57421875" style="0" bestFit="1" customWidth="1"/>
    <col min="2" max="2" width="9.140625" style="0" customWidth="1"/>
    <col min="3" max="3" width="13.57421875" style="0" customWidth="1"/>
    <col min="4" max="4" width="12.7109375" style="0" customWidth="1"/>
    <col min="5" max="5" width="11.57421875" style="0" customWidth="1"/>
    <col min="6" max="6" width="10.7109375" style="0" customWidth="1"/>
    <col min="8" max="8" width="9.57421875" style="0" customWidth="1"/>
    <col min="9" max="9" width="10.57421875" style="0" customWidth="1"/>
    <col min="10" max="10" width="9.00390625" style="0" customWidth="1"/>
    <col min="11" max="11" width="10.00390625" style="0" customWidth="1"/>
    <col min="12" max="12" width="10.57421875" style="0" customWidth="1"/>
  </cols>
  <sheetData>
    <row r="1" spans="1:8" ht="15" thickBot="1">
      <c r="A1" s="94" t="s">
        <v>85</v>
      </c>
      <c r="B1" s="94"/>
      <c r="C1" s="94"/>
      <c r="D1" s="94"/>
      <c r="E1" s="94"/>
      <c r="F1" s="94"/>
      <c r="G1" s="94"/>
      <c r="H1" s="94"/>
    </row>
    <row r="2" spans="1:12" s="16" customFormat="1" ht="15" customHeight="1">
      <c r="A2" s="86" t="s">
        <v>23</v>
      </c>
      <c r="B2" s="89" t="s">
        <v>31</v>
      </c>
      <c r="C2" s="73" t="s">
        <v>86</v>
      </c>
      <c r="D2" s="91"/>
      <c r="E2" s="91"/>
      <c r="F2" s="91"/>
      <c r="G2" s="91"/>
      <c r="H2" s="91"/>
      <c r="I2" s="73" t="s">
        <v>22</v>
      </c>
      <c r="J2" s="74"/>
      <c r="K2" s="74"/>
      <c r="L2" s="75"/>
    </row>
    <row r="3" spans="1:12" s="16" customFormat="1" ht="15" customHeight="1">
      <c r="A3" s="87"/>
      <c r="B3" s="90"/>
      <c r="C3" s="95" t="s">
        <v>27</v>
      </c>
      <c r="D3" s="92"/>
      <c r="E3" s="92"/>
      <c r="F3" s="92"/>
      <c r="G3" s="93"/>
      <c r="H3" s="81" t="s">
        <v>28</v>
      </c>
      <c r="I3" s="76" t="s">
        <v>0</v>
      </c>
      <c r="J3" s="78" t="s">
        <v>1</v>
      </c>
      <c r="K3" s="79"/>
      <c r="L3" s="80"/>
    </row>
    <row r="4" spans="1:12" s="16" customFormat="1" ht="13.5" customHeight="1">
      <c r="A4" s="87"/>
      <c r="B4" s="90"/>
      <c r="C4" s="76" t="s">
        <v>0</v>
      </c>
      <c r="D4" s="92" t="s">
        <v>24</v>
      </c>
      <c r="E4" s="92"/>
      <c r="F4" s="92"/>
      <c r="G4" s="93"/>
      <c r="H4" s="83"/>
      <c r="I4" s="77"/>
      <c r="J4" s="81" t="s">
        <v>2</v>
      </c>
      <c r="K4" s="81" t="s">
        <v>30</v>
      </c>
      <c r="L4" s="84" t="s">
        <v>3</v>
      </c>
    </row>
    <row r="5" spans="1:12" s="16" customFormat="1" ht="34.5" thickBot="1">
      <c r="A5" s="88"/>
      <c r="B5" s="90"/>
      <c r="C5" s="96"/>
      <c r="D5" s="18" t="s">
        <v>29</v>
      </c>
      <c r="E5" s="17" t="s">
        <v>2</v>
      </c>
      <c r="F5" s="17" t="s">
        <v>30</v>
      </c>
      <c r="G5" s="17" t="s">
        <v>4</v>
      </c>
      <c r="H5" s="83"/>
      <c r="I5" s="77"/>
      <c r="J5" s="82"/>
      <c r="K5" s="83"/>
      <c r="L5" s="85"/>
    </row>
    <row r="6" spans="1:12" ht="13.5" thickBot="1">
      <c r="A6" s="70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3" ht="12.75">
      <c r="A7" s="24" t="s">
        <v>38</v>
      </c>
      <c r="B7" s="63">
        <v>8</v>
      </c>
      <c r="C7" s="65">
        <v>3601.818</v>
      </c>
      <c r="D7" s="62"/>
      <c r="E7" s="62">
        <v>3601.818</v>
      </c>
      <c r="F7" s="62"/>
      <c r="G7" s="62"/>
      <c r="H7" s="66"/>
      <c r="I7" s="50">
        <f>SUM(J7:L7)</f>
        <v>2213.1000000000004</v>
      </c>
      <c r="J7" s="51">
        <v>109.53600000000002</v>
      </c>
      <c r="K7" s="51"/>
      <c r="L7" s="52">
        <v>2103.5640000000003</v>
      </c>
      <c r="M7" s="61"/>
    </row>
    <row r="8" spans="1:12" ht="12.75">
      <c r="A8" s="21" t="s">
        <v>39</v>
      </c>
      <c r="B8" s="64">
        <v>9</v>
      </c>
      <c r="C8" s="65">
        <v>4274.918999999999</v>
      </c>
      <c r="D8" s="68">
        <v>4119.266</v>
      </c>
      <c r="E8" s="68">
        <v>126.682</v>
      </c>
      <c r="F8" s="68">
        <v>28.971</v>
      </c>
      <c r="G8" s="68"/>
      <c r="H8" s="98"/>
      <c r="I8" s="53">
        <f>SUM(J8:L8)</f>
        <v>36.015</v>
      </c>
      <c r="J8" s="2">
        <v>30.463</v>
      </c>
      <c r="K8" s="2"/>
      <c r="L8" s="47">
        <v>5.552</v>
      </c>
    </row>
    <row r="9" spans="1:12" ht="12.75">
      <c r="A9" s="21" t="s">
        <v>40</v>
      </c>
      <c r="B9" s="8">
        <v>5</v>
      </c>
      <c r="C9" s="65">
        <f>SUM(D9:G9)</f>
        <v>1696.541</v>
      </c>
      <c r="D9" s="68"/>
      <c r="E9" s="68">
        <v>1696.541</v>
      </c>
      <c r="F9" s="68"/>
      <c r="G9" s="68"/>
      <c r="H9" s="98"/>
      <c r="I9" s="53">
        <f>SUM(J9:L9)</f>
        <v>36.271</v>
      </c>
      <c r="J9" s="2"/>
      <c r="K9" s="2"/>
      <c r="L9" s="47">
        <v>36.271</v>
      </c>
    </row>
    <row r="10" spans="1:13" ht="12.75">
      <c r="A10" s="21" t="s">
        <v>41</v>
      </c>
      <c r="B10" s="8">
        <v>3</v>
      </c>
      <c r="C10" s="65">
        <f>SUM(D10:G10)</f>
        <v>213.7</v>
      </c>
      <c r="D10" s="68"/>
      <c r="E10" s="68">
        <v>36.8</v>
      </c>
      <c r="F10" s="68">
        <v>176.9</v>
      </c>
      <c r="G10" s="68"/>
      <c r="H10" s="98"/>
      <c r="I10" s="53">
        <f>SUM(J10:L10)</f>
        <v>4.128</v>
      </c>
      <c r="J10" s="2">
        <v>4.128</v>
      </c>
      <c r="K10" s="2"/>
      <c r="L10" s="47"/>
      <c r="M10" s="61"/>
    </row>
    <row r="11" spans="1:13" ht="13.5" thickBot="1">
      <c r="A11" s="22" t="s">
        <v>42</v>
      </c>
      <c r="B11" s="9">
        <v>14</v>
      </c>
      <c r="C11" s="65">
        <v>473.95700000000005</v>
      </c>
      <c r="D11" s="97"/>
      <c r="E11" s="97">
        <v>465.85600000000005</v>
      </c>
      <c r="F11" s="97">
        <v>8.101</v>
      </c>
      <c r="G11" s="97"/>
      <c r="H11" s="99">
        <v>27.296000000000003</v>
      </c>
      <c r="I11" s="53">
        <f>SUM(J11:L11)</f>
        <v>199.457</v>
      </c>
      <c r="J11" s="3">
        <v>187.577</v>
      </c>
      <c r="K11" s="3"/>
      <c r="L11" s="54">
        <v>11.88</v>
      </c>
      <c r="M11" s="61"/>
    </row>
    <row r="12" spans="1:12" ht="13.5" thickBot="1">
      <c r="A12" s="7" t="s">
        <v>7</v>
      </c>
      <c r="B12" s="46">
        <f>SUM(B7:B11)</f>
        <v>39</v>
      </c>
      <c r="C12" s="35">
        <f>SUM(C7:C11)</f>
        <v>10260.935</v>
      </c>
      <c r="D12" s="30">
        <f>SUM(D7:D11)</f>
        <v>4119.266</v>
      </c>
      <c r="E12" s="30">
        <f aca="true" t="shared" si="0" ref="E12:L12">SUM(E7:E11)</f>
        <v>5927.697</v>
      </c>
      <c r="F12" s="30">
        <f t="shared" si="0"/>
        <v>213.972</v>
      </c>
      <c r="G12" s="30">
        <f t="shared" si="0"/>
        <v>0</v>
      </c>
      <c r="H12" s="49">
        <f t="shared" si="0"/>
        <v>27.296000000000003</v>
      </c>
      <c r="I12" s="35">
        <f t="shared" si="0"/>
        <v>2488.9710000000005</v>
      </c>
      <c r="J12" s="30">
        <f t="shared" si="0"/>
        <v>331.704</v>
      </c>
      <c r="K12" s="30">
        <f t="shared" si="0"/>
        <v>0</v>
      </c>
      <c r="L12" s="48">
        <f t="shared" si="0"/>
        <v>2157.2670000000007</v>
      </c>
    </row>
    <row r="13" spans="1:12" ht="13.5" thickBot="1">
      <c r="A13" s="70" t="s">
        <v>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 ht="12.75">
      <c r="A14" s="24" t="s">
        <v>43</v>
      </c>
      <c r="B14" s="12">
        <v>3</v>
      </c>
      <c r="C14" s="4">
        <f>SUM(D14:G14)</f>
        <v>922.756</v>
      </c>
      <c r="D14" s="1"/>
      <c r="E14" s="1">
        <v>922.756</v>
      </c>
      <c r="F14" s="1"/>
      <c r="G14" s="1"/>
      <c r="H14" s="32"/>
      <c r="I14" s="50">
        <f>SUM(J14:L14)</f>
        <v>330.896</v>
      </c>
      <c r="J14" s="51">
        <v>320.00800000000004</v>
      </c>
      <c r="K14" s="51"/>
      <c r="L14" s="52">
        <v>10.888</v>
      </c>
    </row>
    <row r="15" spans="1:12" ht="12.75">
      <c r="A15" s="21" t="s">
        <v>44</v>
      </c>
      <c r="B15" s="8">
        <v>8</v>
      </c>
      <c r="C15" s="4">
        <f aca="true" t="shared" si="1" ref="C15:C20">SUM(D15:G15)</f>
        <v>7306.581999999999</v>
      </c>
      <c r="D15" s="2">
        <v>4599.378</v>
      </c>
      <c r="E15" s="2">
        <v>2707.2039999999997</v>
      </c>
      <c r="F15" s="2"/>
      <c r="G15" s="2"/>
      <c r="H15" s="31"/>
      <c r="I15" s="53">
        <f aca="true" t="shared" si="2" ref="I15:I21">SUM(J15:L15)</f>
        <v>224.89200000000002</v>
      </c>
      <c r="J15" s="2">
        <v>4.757</v>
      </c>
      <c r="K15" s="2"/>
      <c r="L15" s="47">
        <v>220.13500000000002</v>
      </c>
    </row>
    <row r="16" spans="1:12" ht="12.75">
      <c r="A16" s="21" t="s">
        <v>45</v>
      </c>
      <c r="B16" s="8">
        <v>7</v>
      </c>
      <c r="C16" s="4">
        <f t="shared" si="1"/>
        <v>2419981</v>
      </c>
      <c r="D16" s="2">
        <v>2417561</v>
      </c>
      <c r="E16">
        <v>1682</v>
      </c>
      <c r="F16" s="2">
        <v>738</v>
      </c>
      <c r="G16" s="2"/>
      <c r="H16" s="31"/>
      <c r="I16" s="53">
        <f t="shared" si="2"/>
        <v>299</v>
      </c>
      <c r="J16" s="2">
        <v>3</v>
      </c>
      <c r="K16" s="2"/>
      <c r="L16" s="47">
        <v>296</v>
      </c>
    </row>
    <row r="17" spans="1:12" ht="12.75">
      <c r="A17" s="21" t="s">
        <v>46</v>
      </c>
      <c r="B17" s="8">
        <v>14</v>
      </c>
      <c r="C17" s="4">
        <f t="shared" si="1"/>
        <v>24255.260000000002</v>
      </c>
      <c r="D17" s="2">
        <v>81</v>
      </c>
      <c r="E17" s="2">
        <v>24174.260000000002</v>
      </c>
      <c r="F17" s="2"/>
      <c r="G17" s="2"/>
      <c r="H17" s="31"/>
      <c r="I17" s="53">
        <f t="shared" si="2"/>
        <v>5166.429000000002</v>
      </c>
      <c r="J17" s="2">
        <v>102.241</v>
      </c>
      <c r="K17" s="2"/>
      <c r="L17" s="47">
        <v>5064.188000000002</v>
      </c>
    </row>
    <row r="18" spans="1:12" ht="12.75">
      <c r="A18" s="21" t="s">
        <v>47</v>
      </c>
      <c r="B18" s="8">
        <v>22</v>
      </c>
      <c r="C18" s="4">
        <f t="shared" si="1"/>
        <v>736.3199999999999</v>
      </c>
      <c r="D18" s="2"/>
      <c r="E18" s="2">
        <v>735.3589999999999</v>
      </c>
      <c r="F18" s="2">
        <v>0.961</v>
      </c>
      <c r="G18" s="2"/>
      <c r="H18" s="31"/>
      <c r="I18" s="53">
        <f t="shared" si="2"/>
        <v>433.87300000000005</v>
      </c>
      <c r="J18" s="2">
        <v>155.89100000000002</v>
      </c>
      <c r="K18" s="2">
        <v>37</v>
      </c>
      <c r="L18" s="47">
        <v>240.982</v>
      </c>
    </row>
    <row r="19" spans="1:12" ht="12.75">
      <c r="A19" s="21" t="s">
        <v>48</v>
      </c>
      <c r="B19" s="8">
        <v>12</v>
      </c>
      <c r="C19" s="4">
        <f t="shared" si="1"/>
        <v>4898.013</v>
      </c>
      <c r="D19" s="2">
        <v>1750</v>
      </c>
      <c r="E19" s="2">
        <v>126.01299999999999</v>
      </c>
      <c r="F19" s="2">
        <v>3022</v>
      </c>
      <c r="G19" s="2"/>
      <c r="H19" s="31"/>
      <c r="I19" s="53">
        <f t="shared" si="2"/>
        <v>2911.602</v>
      </c>
      <c r="J19" s="2">
        <v>1955.602</v>
      </c>
      <c r="K19" s="2"/>
      <c r="L19" s="47">
        <v>956</v>
      </c>
    </row>
    <row r="20" spans="1:12" ht="12.75">
      <c r="A20" s="21" t="s">
        <v>49</v>
      </c>
      <c r="B20" s="8">
        <v>12</v>
      </c>
      <c r="C20" s="4">
        <f t="shared" si="1"/>
        <v>3219.2400000000002</v>
      </c>
      <c r="D20" s="2">
        <v>3123.1</v>
      </c>
      <c r="E20" s="2">
        <v>65.219</v>
      </c>
      <c r="F20" s="2">
        <v>29.38</v>
      </c>
      <c r="G20" s="2">
        <v>1.541</v>
      </c>
      <c r="H20" s="31"/>
      <c r="I20" s="53">
        <f t="shared" si="2"/>
        <v>138.776</v>
      </c>
      <c r="J20" s="2">
        <v>21.529</v>
      </c>
      <c r="K20" s="2"/>
      <c r="L20" s="47">
        <v>117.24700000000001</v>
      </c>
    </row>
    <row r="21" spans="1:12" ht="13.5" thickBot="1">
      <c r="A21" s="23" t="s">
        <v>50</v>
      </c>
      <c r="B21" s="10">
        <v>10</v>
      </c>
      <c r="C21" s="4">
        <f>SUM(D21:G21)</f>
        <v>4986.722</v>
      </c>
      <c r="D21" s="3">
        <v>4040</v>
      </c>
      <c r="E21" s="3">
        <v>933.327</v>
      </c>
      <c r="F21" s="3">
        <v>12.905999999999999</v>
      </c>
      <c r="G21" s="3">
        <v>0.489</v>
      </c>
      <c r="H21" s="33"/>
      <c r="I21" s="53">
        <f t="shared" si="2"/>
        <v>37.818999999999996</v>
      </c>
      <c r="J21" s="3">
        <v>37.818999999999996</v>
      </c>
      <c r="K21" s="3"/>
      <c r="L21" s="54"/>
    </row>
    <row r="22" spans="1:12" ht="13.5" thickBot="1">
      <c r="A22" s="7" t="s">
        <v>7</v>
      </c>
      <c r="B22" s="43">
        <f>SUM(B14:B21)</f>
        <v>88</v>
      </c>
      <c r="C22" s="35">
        <f>SUM(C14:C21)</f>
        <v>2466305.8929999997</v>
      </c>
      <c r="D22" s="30">
        <f aca="true" t="shared" si="3" ref="D22:L22">SUM(D14:D21)</f>
        <v>2431154.478</v>
      </c>
      <c r="E22" s="30">
        <f t="shared" si="3"/>
        <v>31346.138000000003</v>
      </c>
      <c r="F22" s="30">
        <f t="shared" si="3"/>
        <v>3803.2470000000003</v>
      </c>
      <c r="G22" s="30">
        <f t="shared" si="3"/>
        <v>2.03</v>
      </c>
      <c r="H22" s="49">
        <f t="shared" si="3"/>
        <v>0</v>
      </c>
      <c r="I22" s="35">
        <f t="shared" si="3"/>
        <v>9543.287000000002</v>
      </c>
      <c r="J22" s="30">
        <f t="shared" si="3"/>
        <v>2600.847</v>
      </c>
      <c r="K22" s="30">
        <f t="shared" si="3"/>
        <v>37</v>
      </c>
      <c r="L22" s="48">
        <f t="shared" si="3"/>
        <v>6905.440000000002</v>
      </c>
    </row>
    <row r="23" spans="1:12" ht="13.5" thickBot="1">
      <c r="A23" s="70" t="s">
        <v>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2"/>
    </row>
    <row r="24" spans="1:12" ht="12.75">
      <c r="A24" s="24" t="s">
        <v>51</v>
      </c>
      <c r="B24" s="12">
        <v>25</v>
      </c>
      <c r="C24" s="4">
        <f aca="true" t="shared" si="4" ref="C24:C30">SUM(D24:G24)</f>
        <v>18145.418</v>
      </c>
      <c r="D24" s="1">
        <v>1402.715</v>
      </c>
      <c r="E24" s="1">
        <v>16742.703</v>
      </c>
      <c r="F24" s="1"/>
      <c r="G24" s="1"/>
      <c r="H24" s="32"/>
      <c r="I24" s="50">
        <f>SUM(J24:L24)</f>
        <v>8871.571</v>
      </c>
      <c r="J24" s="51">
        <v>414.909</v>
      </c>
      <c r="K24" s="51">
        <v>182.993</v>
      </c>
      <c r="L24" s="52">
        <v>8273.669</v>
      </c>
    </row>
    <row r="25" spans="1:12" ht="12.75">
      <c r="A25" s="21" t="s">
        <v>52</v>
      </c>
      <c r="B25" s="8">
        <v>20</v>
      </c>
      <c r="C25" s="4">
        <f t="shared" si="4"/>
        <v>260.316</v>
      </c>
      <c r="D25" s="2"/>
      <c r="E25" s="2">
        <v>147.39</v>
      </c>
      <c r="F25" s="2">
        <v>112.92599999999999</v>
      </c>
      <c r="G25" s="2"/>
      <c r="H25" s="31"/>
      <c r="I25" s="53">
        <f aca="true" t="shared" si="5" ref="I25:I30">SUM(J25:L25)</f>
        <v>259.01099999999997</v>
      </c>
      <c r="J25" s="2">
        <v>242.01099999999997</v>
      </c>
      <c r="K25" s="2">
        <v>17</v>
      </c>
      <c r="L25" s="47"/>
    </row>
    <row r="26" spans="1:12" ht="12.75">
      <c r="A26" s="21" t="s">
        <v>53</v>
      </c>
      <c r="B26" s="8">
        <v>8</v>
      </c>
      <c r="C26" s="4">
        <f t="shared" si="4"/>
        <v>1730.574</v>
      </c>
      <c r="D26" s="2"/>
      <c r="E26" s="2">
        <v>1689.8110000000001</v>
      </c>
      <c r="F26" s="2">
        <v>40.763000000000005</v>
      </c>
      <c r="G26" s="2"/>
      <c r="H26" s="31"/>
      <c r="I26" s="53">
        <f t="shared" si="5"/>
        <v>239.64800000000005</v>
      </c>
      <c r="J26" s="2">
        <v>24.692</v>
      </c>
      <c r="K26" s="2"/>
      <c r="L26" s="47">
        <v>214.95600000000005</v>
      </c>
    </row>
    <row r="27" spans="1:12" ht="12.75">
      <c r="A27" s="21" t="s">
        <v>54</v>
      </c>
      <c r="B27" s="8">
        <v>2</v>
      </c>
      <c r="C27" s="4">
        <f t="shared" si="4"/>
        <v>452.698</v>
      </c>
      <c r="D27" s="2"/>
      <c r="E27">
        <v>452.698</v>
      </c>
      <c r="F27" s="2"/>
      <c r="G27" s="2"/>
      <c r="H27" s="31"/>
      <c r="I27" s="53">
        <f t="shared" si="5"/>
        <v>6</v>
      </c>
      <c r="J27" s="2"/>
      <c r="K27" s="2"/>
      <c r="L27" s="47">
        <v>6</v>
      </c>
    </row>
    <row r="28" spans="1:12" ht="12.75">
      <c r="A28" s="21" t="s">
        <v>55</v>
      </c>
      <c r="B28" s="8">
        <v>5</v>
      </c>
      <c r="C28" s="4">
        <f t="shared" si="4"/>
        <v>2859.658</v>
      </c>
      <c r="D28" s="2"/>
      <c r="E28" s="2">
        <v>2859.658</v>
      </c>
      <c r="F28" s="2"/>
      <c r="G28" s="2"/>
      <c r="H28" s="31"/>
      <c r="I28" s="53">
        <f t="shared" si="5"/>
        <v>44.761</v>
      </c>
      <c r="J28" s="2">
        <v>38.655</v>
      </c>
      <c r="K28" s="2">
        <v>0.262</v>
      </c>
      <c r="L28" s="47">
        <v>5.844</v>
      </c>
    </row>
    <row r="29" spans="1:12" ht="12.75">
      <c r="A29" s="21" t="s">
        <v>56</v>
      </c>
      <c r="B29" s="8">
        <v>6</v>
      </c>
      <c r="C29" s="4">
        <f t="shared" si="4"/>
        <v>523.223</v>
      </c>
      <c r="D29" s="2"/>
      <c r="E29" s="2">
        <v>494.72299999999996</v>
      </c>
      <c r="F29" s="2">
        <v>28.5</v>
      </c>
      <c r="G29" s="2"/>
      <c r="H29" s="31"/>
      <c r="I29" s="53">
        <f t="shared" si="5"/>
        <v>10</v>
      </c>
      <c r="J29" s="2">
        <v>1</v>
      </c>
      <c r="K29" s="2"/>
      <c r="L29" s="47">
        <v>9</v>
      </c>
    </row>
    <row r="30" spans="1:12" ht="13.5" thickBot="1">
      <c r="A30" s="23" t="s">
        <v>57</v>
      </c>
      <c r="B30" s="10">
        <v>12</v>
      </c>
      <c r="C30" s="4">
        <f t="shared" si="4"/>
        <v>9097.946</v>
      </c>
      <c r="D30" s="3">
        <v>6547</v>
      </c>
      <c r="E30" s="3">
        <v>2536.843</v>
      </c>
      <c r="F30" s="3"/>
      <c r="G30" s="3">
        <v>14.103000000000002</v>
      </c>
      <c r="H30" s="33"/>
      <c r="I30" s="53">
        <f t="shared" si="5"/>
        <v>228.10899999999998</v>
      </c>
      <c r="J30" s="3">
        <v>36.063</v>
      </c>
      <c r="K30" s="3"/>
      <c r="L30" s="54">
        <v>192.046</v>
      </c>
    </row>
    <row r="31" spans="1:12" ht="13.5" thickBot="1">
      <c r="A31" s="7" t="s">
        <v>7</v>
      </c>
      <c r="B31" s="45">
        <f>SUM(B24:B30)</f>
        <v>78</v>
      </c>
      <c r="C31" s="37">
        <f>SUM(C24:C30)</f>
        <v>33069.833</v>
      </c>
      <c r="D31" s="36">
        <f aca="true" t="shared" si="6" ref="D31:L31">SUM(D24:D30)</f>
        <v>7949.715</v>
      </c>
      <c r="E31" s="36">
        <f>SUM(E24:E30)</f>
        <v>24923.826</v>
      </c>
      <c r="F31" s="36">
        <f t="shared" si="6"/>
        <v>182.189</v>
      </c>
      <c r="G31" s="36">
        <f t="shared" si="6"/>
        <v>14.103000000000002</v>
      </c>
      <c r="H31" s="55">
        <f t="shared" si="6"/>
        <v>0</v>
      </c>
      <c r="I31" s="37">
        <f t="shared" si="6"/>
        <v>9659.1</v>
      </c>
      <c r="J31" s="36">
        <f t="shared" si="6"/>
        <v>757.3299999999999</v>
      </c>
      <c r="K31" s="36">
        <f t="shared" si="6"/>
        <v>200.255</v>
      </c>
      <c r="L31" s="56">
        <f t="shared" si="6"/>
        <v>8701.515</v>
      </c>
    </row>
    <row r="32" spans="1:12" ht="13.5" thickBot="1">
      <c r="A32" s="70" t="s">
        <v>10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2"/>
    </row>
    <row r="33" spans="1:12" ht="12.75">
      <c r="A33" s="24" t="s">
        <v>58</v>
      </c>
      <c r="B33" s="44">
        <v>8</v>
      </c>
      <c r="C33" s="4">
        <f>SUM(D33:G33)</f>
        <v>331.33</v>
      </c>
      <c r="D33" s="1"/>
      <c r="E33" s="1">
        <v>10.933</v>
      </c>
      <c r="F33" s="1">
        <v>320.397</v>
      </c>
      <c r="G33" s="1"/>
      <c r="H33" s="32"/>
      <c r="I33" s="50">
        <f>SUM(J33:L33)</f>
        <v>76.492</v>
      </c>
      <c r="J33" s="51">
        <v>76.492</v>
      </c>
      <c r="K33" s="51"/>
      <c r="L33" s="52"/>
    </row>
    <row r="34" spans="1:12" ht="12.75">
      <c r="A34" s="21" t="s">
        <v>59</v>
      </c>
      <c r="B34" s="13">
        <v>6</v>
      </c>
      <c r="C34" s="4">
        <f>SUM(D34:G34)</f>
        <v>6247.9220000000005</v>
      </c>
      <c r="D34" s="2">
        <v>5881</v>
      </c>
      <c r="E34" s="2">
        <v>363.03200000000004</v>
      </c>
      <c r="F34" s="2">
        <v>3.89</v>
      </c>
      <c r="G34" s="2"/>
      <c r="H34" s="31"/>
      <c r="I34" s="53">
        <f>SUM(J34:L34)</f>
        <v>227.34</v>
      </c>
      <c r="J34" s="2">
        <v>33</v>
      </c>
      <c r="K34" s="2">
        <v>2.94</v>
      </c>
      <c r="L34" s="47">
        <v>191.4</v>
      </c>
    </row>
    <row r="35" spans="1:12" ht="12.75">
      <c r="A35" s="21" t="s">
        <v>60</v>
      </c>
      <c r="B35" s="13">
        <v>13</v>
      </c>
      <c r="C35" s="4">
        <f>SUM(D35:G35)</f>
        <v>4944.179999999999</v>
      </c>
      <c r="D35" s="2"/>
      <c r="E35" s="2">
        <v>4814.960999999999</v>
      </c>
      <c r="F35" s="2">
        <v>129.219</v>
      </c>
      <c r="G35" s="2"/>
      <c r="H35" s="31"/>
      <c r="I35" s="53">
        <f>SUM(J35:L35)</f>
        <v>1745.5559999999996</v>
      </c>
      <c r="J35" s="2">
        <v>52.361000000000004</v>
      </c>
      <c r="K35" s="2">
        <v>8.266</v>
      </c>
      <c r="L35" s="47">
        <v>1684.9289999999996</v>
      </c>
    </row>
    <row r="36" spans="1:12" ht="12.75">
      <c r="A36" s="22" t="s">
        <v>61</v>
      </c>
      <c r="B36" s="15">
        <v>7</v>
      </c>
      <c r="C36" s="4">
        <f>SUM(D36:G36)</f>
        <v>1022.1600000000001</v>
      </c>
      <c r="D36" s="3"/>
      <c r="E36" s="3">
        <v>1019.1600000000001</v>
      </c>
      <c r="F36" s="3">
        <v>3</v>
      </c>
      <c r="G36" s="3"/>
      <c r="H36" s="33"/>
      <c r="I36" s="53">
        <f>SUM(J36:L36)</f>
        <v>47</v>
      </c>
      <c r="J36" s="2">
        <v>39</v>
      </c>
      <c r="K36" s="2"/>
      <c r="L36" s="47">
        <v>8</v>
      </c>
    </row>
    <row r="37" spans="1:12" ht="13.5" thickBot="1">
      <c r="A37" s="23" t="s">
        <v>62</v>
      </c>
      <c r="B37" s="13">
        <v>10</v>
      </c>
      <c r="C37" s="4">
        <f>SUM(D37:G37)</f>
        <v>1239.92</v>
      </c>
      <c r="D37" s="3"/>
      <c r="E37" s="3">
        <v>1199.93</v>
      </c>
      <c r="F37" s="3">
        <v>39.99</v>
      </c>
      <c r="G37" s="3"/>
      <c r="H37" s="33"/>
      <c r="I37" s="53">
        <f>SUM(J37:L37)</f>
        <v>633.3959999999998</v>
      </c>
      <c r="J37" s="3">
        <v>25.293999999999997</v>
      </c>
      <c r="K37" s="3"/>
      <c r="L37" s="54">
        <v>608.1019999999999</v>
      </c>
    </row>
    <row r="38" spans="1:12" ht="13.5" thickBot="1">
      <c r="A38" s="14" t="s">
        <v>7</v>
      </c>
      <c r="B38" s="45">
        <f aca="true" t="shared" si="7" ref="B38:L38">SUM(B33:B37)</f>
        <v>44</v>
      </c>
      <c r="C38" s="37">
        <f t="shared" si="7"/>
        <v>13785.512</v>
      </c>
      <c r="D38" s="36">
        <f t="shared" si="7"/>
        <v>5881</v>
      </c>
      <c r="E38" s="36">
        <f t="shared" si="7"/>
        <v>7408.016</v>
      </c>
      <c r="F38" s="36">
        <f t="shared" si="7"/>
        <v>496.496</v>
      </c>
      <c r="G38" s="36">
        <f t="shared" si="7"/>
        <v>0</v>
      </c>
      <c r="H38" s="55">
        <f t="shared" si="7"/>
        <v>0</v>
      </c>
      <c r="I38" s="37">
        <f t="shared" si="7"/>
        <v>2729.783999999999</v>
      </c>
      <c r="J38" s="36">
        <f t="shared" si="7"/>
        <v>226.147</v>
      </c>
      <c r="K38" s="36">
        <f t="shared" si="7"/>
        <v>11.206</v>
      </c>
      <c r="L38" s="56">
        <f t="shared" si="7"/>
        <v>2492.4309999999996</v>
      </c>
    </row>
    <row r="39" spans="1:12" ht="13.5" thickBot="1">
      <c r="A39" s="70" t="s">
        <v>11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2"/>
    </row>
    <row r="40" spans="1:12" ht="12.75">
      <c r="A40" s="24" t="s">
        <v>32</v>
      </c>
      <c r="B40" s="12">
        <v>14</v>
      </c>
      <c r="C40" s="65">
        <f aca="true" t="shared" si="8" ref="C40:C45">SUM(D40:G40)</f>
        <v>1620.677</v>
      </c>
      <c r="D40" s="62"/>
      <c r="E40" s="62">
        <v>1619.4769999999999</v>
      </c>
      <c r="F40" s="1">
        <v>1.2</v>
      </c>
      <c r="G40" s="1"/>
      <c r="H40" s="32"/>
      <c r="I40" s="50">
        <f aca="true" t="shared" si="9" ref="I40:I45">SUM(J40:L40)</f>
        <v>153.054</v>
      </c>
      <c r="J40" s="51">
        <v>143.654</v>
      </c>
      <c r="K40" s="51"/>
      <c r="L40" s="52">
        <v>9.4</v>
      </c>
    </row>
    <row r="41" spans="1:12" ht="12.75">
      <c r="A41" s="21" t="s">
        <v>33</v>
      </c>
      <c r="B41" s="8">
        <v>8</v>
      </c>
      <c r="C41" s="4">
        <f t="shared" si="8"/>
        <v>504.98900000000003</v>
      </c>
      <c r="D41" s="2"/>
      <c r="E41" s="2">
        <v>304.285</v>
      </c>
      <c r="F41" s="2">
        <v>200.704</v>
      </c>
      <c r="G41" s="2"/>
      <c r="H41" s="31"/>
      <c r="I41" s="53">
        <f t="shared" si="9"/>
        <v>129.49599999999998</v>
      </c>
      <c r="J41" s="2">
        <v>57.696</v>
      </c>
      <c r="K41" s="2"/>
      <c r="L41" s="47">
        <v>71.8</v>
      </c>
    </row>
    <row r="42" spans="1:12" ht="12.75">
      <c r="A42" s="21" t="s">
        <v>34</v>
      </c>
      <c r="B42" s="8">
        <v>11</v>
      </c>
      <c r="C42" s="4">
        <f t="shared" si="8"/>
        <v>8825.7</v>
      </c>
      <c r="D42" s="2"/>
      <c r="E42" s="2">
        <v>8825.7</v>
      </c>
      <c r="F42" s="2"/>
      <c r="G42" s="2"/>
      <c r="H42" s="31"/>
      <c r="I42" s="53">
        <f t="shared" si="9"/>
        <v>3299.713</v>
      </c>
      <c r="J42" s="2">
        <v>48.054</v>
      </c>
      <c r="K42" s="2"/>
      <c r="L42" s="47">
        <v>3251.659</v>
      </c>
    </row>
    <row r="43" spans="1:12" ht="12.75">
      <c r="A43" s="21" t="s">
        <v>35</v>
      </c>
      <c r="B43" s="8">
        <v>12</v>
      </c>
      <c r="C43" s="4">
        <f t="shared" si="8"/>
        <v>157.234</v>
      </c>
      <c r="D43" s="2"/>
      <c r="E43" s="2">
        <v>134.615</v>
      </c>
      <c r="F43" s="2">
        <v>22.619</v>
      </c>
      <c r="G43" s="2"/>
      <c r="H43" s="31"/>
      <c r="I43" s="53">
        <f t="shared" si="9"/>
        <v>28.049999999999997</v>
      </c>
      <c r="J43" s="2">
        <v>28.049999999999997</v>
      </c>
      <c r="K43" s="2"/>
      <c r="L43" s="47"/>
    </row>
    <row r="44" spans="1:12" ht="12.75">
      <c r="A44" s="21" t="s">
        <v>36</v>
      </c>
      <c r="B44" s="8">
        <v>5</v>
      </c>
      <c r="C44" s="4">
        <f t="shared" si="8"/>
        <v>1167.601</v>
      </c>
      <c r="D44" s="2"/>
      <c r="E44" s="2">
        <v>1167.601</v>
      </c>
      <c r="F44" s="2"/>
      <c r="G44" s="2"/>
      <c r="H44" s="31"/>
      <c r="I44" s="53">
        <f t="shared" si="9"/>
        <v>155.353</v>
      </c>
      <c r="J44" s="2">
        <v>136.953</v>
      </c>
      <c r="K44" s="2"/>
      <c r="L44" s="47">
        <v>18.4</v>
      </c>
    </row>
    <row r="45" spans="1:12" ht="13.5" thickBot="1">
      <c r="A45" s="21" t="s">
        <v>37</v>
      </c>
      <c r="B45" s="10">
        <v>11</v>
      </c>
      <c r="C45" s="4">
        <f t="shared" si="8"/>
        <v>2607.441</v>
      </c>
      <c r="D45" s="3">
        <v>163.38400000000001</v>
      </c>
      <c r="E45" s="3">
        <v>2423.187</v>
      </c>
      <c r="F45" s="3">
        <v>20.87</v>
      </c>
      <c r="G45" s="3"/>
      <c r="H45" s="33"/>
      <c r="I45" s="53">
        <f t="shared" si="9"/>
        <v>143.049</v>
      </c>
      <c r="J45" s="3">
        <v>4.239</v>
      </c>
      <c r="K45" s="3"/>
      <c r="L45" s="54">
        <v>138.81</v>
      </c>
    </row>
    <row r="46" spans="1:12" ht="13.5" thickBot="1">
      <c r="A46" s="7" t="s">
        <v>7</v>
      </c>
      <c r="B46" s="43">
        <f>SUM(B40:B45)</f>
        <v>61</v>
      </c>
      <c r="C46" s="35">
        <f>SUM(C40:C45)</f>
        <v>14883.642000000003</v>
      </c>
      <c r="D46" s="30">
        <f aca="true" t="shared" si="10" ref="D46:L46">SUM(D40:D45)</f>
        <v>163.38400000000001</v>
      </c>
      <c r="E46" s="30">
        <f t="shared" si="10"/>
        <v>14474.865000000002</v>
      </c>
      <c r="F46" s="30">
        <f t="shared" si="10"/>
        <v>245.393</v>
      </c>
      <c r="G46" s="30">
        <f t="shared" si="10"/>
        <v>0</v>
      </c>
      <c r="H46" s="49">
        <f t="shared" si="10"/>
        <v>0</v>
      </c>
      <c r="I46" s="35">
        <f t="shared" si="10"/>
        <v>3908.715</v>
      </c>
      <c r="J46" s="30">
        <f t="shared" si="10"/>
        <v>418.646</v>
      </c>
      <c r="K46" s="30">
        <f t="shared" si="10"/>
        <v>0</v>
      </c>
      <c r="L46" s="48">
        <f t="shared" si="10"/>
        <v>3490.069</v>
      </c>
    </row>
    <row r="47" spans="1:12" ht="13.5" thickBot="1">
      <c r="A47" s="70" t="s">
        <v>12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/>
    </row>
    <row r="48" spans="1:12" ht="12.75">
      <c r="A48" s="24" t="s">
        <v>67</v>
      </c>
      <c r="B48" s="44">
        <v>4</v>
      </c>
      <c r="C48" s="4">
        <f>SUM(D48:G48)</f>
        <v>827.2090000000001</v>
      </c>
      <c r="D48" s="1"/>
      <c r="E48" s="1">
        <v>721.3850000000001</v>
      </c>
      <c r="F48" s="1">
        <v>105.82399999999998</v>
      </c>
      <c r="G48" s="1"/>
      <c r="H48" s="32"/>
      <c r="I48" s="50">
        <f>SUM(J48:L48)</f>
        <v>347.45</v>
      </c>
      <c r="J48" s="51">
        <v>98</v>
      </c>
      <c r="K48" s="51"/>
      <c r="L48" s="52">
        <v>249.45</v>
      </c>
    </row>
    <row r="49" spans="1:12" ht="12.75">
      <c r="A49" s="21" t="s">
        <v>68</v>
      </c>
      <c r="B49" s="13">
        <v>4</v>
      </c>
      <c r="C49" s="4">
        <f>SUM(D49:G49)</f>
        <v>509.95000000000005</v>
      </c>
      <c r="D49" s="2"/>
      <c r="E49" s="2">
        <v>175.95000000000002</v>
      </c>
      <c r="F49" s="2">
        <v>334</v>
      </c>
      <c r="G49" s="2"/>
      <c r="H49" s="31"/>
      <c r="I49" s="53">
        <f>SUM(J49:L49)</f>
        <v>13.452000000000002</v>
      </c>
      <c r="J49" s="2">
        <v>12.912</v>
      </c>
      <c r="K49" s="2"/>
      <c r="L49" s="47">
        <v>0.54</v>
      </c>
    </row>
    <row r="50" spans="1:12" ht="12.75">
      <c r="A50" s="21" t="s">
        <v>69</v>
      </c>
      <c r="B50" s="15">
        <v>9</v>
      </c>
      <c r="C50" s="4">
        <f>SUM(D50:G50)</f>
        <v>691.558</v>
      </c>
      <c r="D50" s="3"/>
      <c r="E50">
        <v>582.558</v>
      </c>
      <c r="F50" s="3">
        <v>109</v>
      </c>
      <c r="G50" s="3"/>
      <c r="H50" s="33"/>
      <c r="I50" s="53">
        <f>SUM(J50:L50)</f>
        <v>69.36000000000001</v>
      </c>
      <c r="J50" s="2">
        <v>66.174</v>
      </c>
      <c r="K50" s="2">
        <v>3.186</v>
      </c>
      <c r="L50" s="47"/>
    </row>
    <row r="51" spans="1:12" ht="13.5" thickBot="1">
      <c r="A51" s="25" t="s">
        <v>70</v>
      </c>
      <c r="B51" s="13">
        <v>12</v>
      </c>
      <c r="C51" s="4">
        <f>SUM(D51:G51)</f>
        <v>2212.037</v>
      </c>
      <c r="D51" s="3"/>
      <c r="E51" s="3">
        <v>2166.1</v>
      </c>
      <c r="F51" s="3">
        <v>45.937</v>
      </c>
      <c r="G51" s="3"/>
      <c r="H51" s="33"/>
      <c r="I51" s="53">
        <f>SUM(J51:L51)</f>
        <v>387.01300000000003</v>
      </c>
      <c r="J51" s="3">
        <v>34.013</v>
      </c>
      <c r="K51" s="3">
        <v>68</v>
      </c>
      <c r="L51" s="54">
        <v>285</v>
      </c>
    </row>
    <row r="52" spans="1:12" ht="13.5" thickBot="1">
      <c r="A52" s="6" t="s">
        <v>7</v>
      </c>
      <c r="B52" s="11">
        <f aca="true" t="shared" si="11" ref="B52:L52">SUM(B48:B51)</f>
        <v>29</v>
      </c>
      <c r="C52" s="35">
        <f t="shared" si="11"/>
        <v>4240.754</v>
      </c>
      <c r="D52" s="30">
        <f t="shared" si="11"/>
        <v>0</v>
      </c>
      <c r="E52" s="30">
        <f t="shared" si="11"/>
        <v>3645.993</v>
      </c>
      <c r="F52" s="30">
        <f t="shared" si="11"/>
        <v>594.761</v>
      </c>
      <c r="G52" s="30">
        <f t="shared" si="11"/>
        <v>0</v>
      </c>
      <c r="H52" s="49">
        <f t="shared" si="11"/>
        <v>0</v>
      </c>
      <c r="I52" s="35">
        <f t="shared" si="11"/>
        <v>817.2750000000001</v>
      </c>
      <c r="J52" s="30">
        <f t="shared" si="11"/>
        <v>211.09900000000002</v>
      </c>
      <c r="K52" s="30">
        <f t="shared" si="11"/>
        <v>71.186</v>
      </c>
      <c r="L52" s="48">
        <f t="shared" si="11"/>
        <v>534.99</v>
      </c>
    </row>
    <row r="53" spans="1:12" ht="13.5" thickBot="1">
      <c r="A53" s="70" t="s">
        <v>26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</row>
    <row r="54" spans="1:12" ht="12.75">
      <c r="A54" s="24" t="s">
        <v>63</v>
      </c>
      <c r="B54" s="12">
        <v>10</v>
      </c>
      <c r="C54" s="4">
        <f>SUM(D54:G54)</f>
        <v>7123.620000000001</v>
      </c>
      <c r="D54" s="1"/>
      <c r="E54" s="1">
        <v>7123.620000000001</v>
      </c>
      <c r="F54" s="1"/>
      <c r="G54" s="1"/>
      <c r="H54" s="32"/>
      <c r="I54" s="50">
        <f>SUM(J54:L54)</f>
        <v>66.512</v>
      </c>
      <c r="J54" s="51">
        <v>66.512</v>
      </c>
      <c r="K54" s="51"/>
      <c r="L54" s="52"/>
    </row>
    <row r="55" spans="1:12" ht="12.75">
      <c r="A55" s="21" t="s">
        <v>64</v>
      </c>
      <c r="B55" s="8">
        <v>8</v>
      </c>
      <c r="C55" s="4">
        <f>SUM(D55:G55)</f>
        <v>1324.9490000000003</v>
      </c>
      <c r="D55" s="2"/>
      <c r="E55" s="2">
        <v>1311.5300000000002</v>
      </c>
      <c r="F55" s="2">
        <v>13.419</v>
      </c>
      <c r="G55" s="2"/>
      <c r="H55" s="31"/>
      <c r="I55" s="53">
        <f>SUM(J55:L55)</f>
        <v>93.795</v>
      </c>
      <c r="J55" s="2">
        <v>16.562</v>
      </c>
      <c r="K55" s="2"/>
      <c r="L55" s="47">
        <v>77.233</v>
      </c>
    </row>
    <row r="56" spans="1:12" ht="12.75">
      <c r="A56" s="21" t="s">
        <v>65</v>
      </c>
      <c r="B56" s="8">
        <v>2</v>
      </c>
      <c r="C56" s="4">
        <f>SUM(D56:G56)</f>
        <v>236.438</v>
      </c>
      <c r="D56" s="2"/>
      <c r="E56" s="2">
        <v>236.438</v>
      </c>
      <c r="F56" s="2"/>
      <c r="G56" s="2"/>
      <c r="H56" s="31"/>
      <c r="I56" s="53">
        <f>SUM(J56:L56)</f>
        <v>4.057</v>
      </c>
      <c r="J56" s="2"/>
      <c r="K56" s="2">
        <v>4.057</v>
      </c>
      <c r="L56" s="47"/>
    </row>
    <row r="57" spans="1:12" ht="13.5" thickBot="1">
      <c r="A57" s="23" t="s">
        <v>66</v>
      </c>
      <c r="B57" s="10">
        <v>11</v>
      </c>
      <c r="C57" s="4">
        <f>SUM(D57:G57)</f>
        <v>3125.0660000000003</v>
      </c>
      <c r="D57" s="3"/>
      <c r="E57" s="3">
        <v>3125.0660000000003</v>
      </c>
      <c r="F57" s="3"/>
      <c r="G57" s="3"/>
      <c r="H57" s="33"/>
      <c r="I57" s="53">
        <f>SUM(J57:L57)</f>
        <v>31.83</v>
      </c>
      <c r="J57" s="3">
        <v>31.83</v>
      </c>
      <c r="K57" s="3"/>
      <c r="L57" s="54"/>
    </row>
    <row r="58" spans="1:12" ht="13.5" thickBot="1">
      <c r="A58" s="7" t="s">
        <v>7</v>
      </c>
      <c r="B58" s="43">
        <f>SUM(B54:B57)</f>
        <v>31</v>
      </c>
      <c r="C58" s="35">
        <f>SUM(C54:C57)</f>
        <v>11810.073000000002</v>
      </c>
      <c r="D58" s="30">
        <f aca="true" t="shared" si="12" ref="D58:L58">SUM(D54:D57)</f>
        <v>0</v>
      </c>
      <c r="E58" s="30">
        <f t="shared" si="12"/>
        <v>11796.654000000002</v>
      </c>
      <c r="F58" s="30">
        <f t="shared" si="12"/>
        <v>13.419</v>
      </c>
      <c r="G58" s="30">
        <f t="shared" si="12"/>
        <v>0</v>
      </c>
      <c r="H58" s="49">
        <f t="shared" si="12"/>
        <v>0</v>
      </c>
      <c r="I58" s="35">
        <f t="shared" si="12"/>
        <v>196.19400000000002</v>
      </c>
      <c r="J58" s="30">
        <f t="shared" si="12"/>
        <v>114.904</v>
      </c>
      <c r="K58" s="30">
        <f t="shared" si="12"/>
        <v>4.057</v>
      </c>
      <c r="L58" s="48">
        <f t="shared" si="12"/>
        <v>77.233</v>
      </c>
    </row>
    <row r="59" spans="1:12" ht="13.5" thickBot="1">
      <c r="A59" s="70" t="s">
        <v>13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2"/>
    </row>
    <row r="60" spans="1:12" ht="12.75">
      <c r="A60" s="24" t="s">
        <v>71</v>
      </c>
      <c r="B60" s="12">
        <v>8</v>
      </c>
      <c r="C60" s="4">
        <v>1505.542</v>
      </c>
      <c r="D60" s="1"/>
      <c r="E60" s="1">
        <v>1505.542</v>
      </c>
      <c r="F60" s="1"/>
      <c r="G60" s="1"/>
      <c r="H60" s="32">
        <v>14.15</v>
      </c>
      <c r="I60" s="50">
        <f aca="true" t="shared" si="13" ref="I60:I65">SUM(J60:L60)</f>
        <v>104.19400000000002</v>
      </c>
      <c r="J60" s="51">
        <v>31.094</v>
      </c>
      <c r="K60" s="51"/>
      <c r="L60" s="52">
        <v>73.10000000000001</v>
      </c>
    </row>
    <row r="61" spans="1:12" ht="12.75">
      <c r="A61" s="21" t="s">
        <v>72</v>
      </c>
      <c r="B61" s="8">
        <v>6</v>
      </c>
      <c r="C61" s="4">
        <v>6244.7339999999995</v>
      </c>
      <c r="D61" s="2">
        <v>5811</v>
      </c>
      <c r="E61" s="2">
        <v>419.105</v>
      </c>
      <c r="F61" s="2">
        <v>14.629000000000001</v>
      </c>
      <c r="G61" s="2"/>
      <c r="H61" s="31"/>
      <c r="I61" s="53">
        <f t="shared" si="13"/>
        <v>5.714</v>
      </c>
      <c r="J61" s="2">
        <v>5.714</v>
      </c>
      <c r="K61" s="2"/>
      <c r="L61" s="47"/>
    </row>
    <row r="62" spans="1:12" ht="12.75">
      <c r="A62" s="21" t="s">
        <v>73</v>
      </c>
      <c r="B62" s="10">
        <v>7</v>
      </c>
      <c r="C62" s="4">
        <v>3243.172</v>
      </c>
      <c r="D62" s="3">
        <v>2994.92</v>
      </c>
      <c r="E62" s="3">
        <v>248.252</v>
      </c>
      <c r="F62" s="3"/>
      <c r="G62" s="3"/>
      <c r="H62" s="33">
        <v>5.865</v>
      </c>
      <c r="I62" s="53">
        <f t="shared" si="13"/>
        <v>18.992</v>
      </c>
      <c r="J62" s="2">
        <v>18.992</v>
      </c>
      <c r="K62" s="2"/>
      <c r="L62" s="47"/>
    </row>
    <row r="63" spans="1:12" ht="12.75">
      <c r="A63" s="22" t="s">
        <v>74</v>
      </c>
      <c r="B63" s="8">
        <v>8</v>
      </c>
      <c r="C63" s="4">
        <v>3462.716</v>
      </c>
      <c r="D63" s="2"/>
      <c r="E63" s="2">
        <v>3462.716</v>
      </c>
      <c r="F63" s="2"/>
      <c r="G63" s="2"/>
      <c r="H63" s="31">
        <v>2.898</v>
      </c>
      <c r="I63" s="53">
        <f t="shared" si="13"/>
        <v>808.0590000000001</v>
      </c>
      <c r="J63" s="2">
        <v>87.878</v>
      </c>
      <c r="K63" s="2"/>
      <c r="L63" s="47">
        <v>720.181</v>
      </c>
    </row>
    <row r="64" spans="1:12" ht="12.75">
      <c r="A64" s="21" t="s">
        <v>75</v>
      </c>
      <c r="B64" s="12">
        <v>6</v>
      </c>
      <c r="C64" s="65">
        <v>24148.307</v>
      </c>
      <c r="D64" s="62">
        <v>22899</v>
      </c>
      <c r="E64" s="62">
        <v>1249.307</v>
      </c>
      <c r="F64" s="62"/>
      <c r="G64" s="62"/>
      <c r="H64" s="66"/>
      <c r="I64" s="67">
        <f t="shared" si="13"/>
        <v>552.146</v>
      </c>
      <c r="J64" s="68">
        <v>116.146</v>
      </c>
      <c r="K64" s="2"/>
      <c r="L64" s="47">
        <v>436</v>
      </c>
    </row>
    <row r="65" spans="1:12" ht="13.5" thickBot="1">
      <c r="A65" s="23" t="s">
        <v>76</v>
      </c>
      <c r="B65" s="10">
        <v>6</v>
      </c>
      <c r="C65" s="4">
        <v>5126.991</v>
      </c>
      <c r="D65" s="3">
        <v>4792.9</v>
      </c>
      <c r="E65" s="3">
        <v>334.09099999999995</v>
      </c>
      <c r="F65" s="3"/>
      <c r="G65" s="3"/>
      <c r="H65" s="33">
        <v>9.587</v>
      </c>
      <c r="I65" s="53">
        <f t="shared" si="13"/>
        <v>15.062999999999999</v>
      </c>
      <c r="J65" s="3">
        <v>15.062999999999999</v>
      </c>
      <c r="K65" s="3"/>
      <c r="L65" s="54"/>
    </row>
    <row r="66" spans="1:12" ht="13.5" thickBot="1">
      <c r="A66" s="7" t="s">
        <v>7</v>
      </c>
      <c r="B66" s="11">
        <f>SUM(B60:B65)</f>
        <v>41</v>
      </c>
      <c r="C66" s="35">
        <f>SUM(C60:C65)</f>
        <v>43731.46200000001</v>
      </c>
      <c r="D66" s="30">
        <f aca="true" t="shared" si="14" ref="D66:L66">SUM(D60:D65)</f>
        <v>36497.82</v>
      </c>
      <c r="E66" s="30">
        <f>SUM(E60:E65)</f>
        <v>7219.013</v>
      </c>
      <c r="F66" s="30">
        <f t="shared" si="14"/>
        <v>14.629000000000001</v>
      </c>
      <c r="G66" s="30">
        <f t="shared" si="14"/>
        <v>0</v>
      </c>
      <c r="H66" s="49">
        <f t="shared" si="14"/>
        <v>32.5</v>
      </c>
      <c r="I66" s="35">
        <f t="shared" si="14"/>
        <v>1504.1680000000001</v>
      </c>
      <c r="J66" s="30">
        <f t="shared" si="14"/>
        <v>274.887</v>
      </c>
      <c r="K66" s="30">
        <f t="shared" si="14"/>
        <v>0</v>
      </c>
      <c r="L66" s="48">
        <f t="shared" si="14"/>
        <v>1229.281</v>
      </c>
    </row>
    <row r="67" spans="1:12" ht="13.5" thickBot="1">
      <c r="A67" s="70" t="s">
        <v>14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2"/>
    </row>
    <row r="68" spans="1:12" ht="12.75">
      <c r="A68" s="24" t="s">
        <v>77</v>
      </c>
      <c r="B68" s="12">
        <v>17</v>
      </c>
      <c r="C68" s="4">
        <v>163841.391</v>
      </c>
      <c r="D68" s="1">
        <v>159961.2</v>
      </c>
      <c r="E68" s="1">
        <v>2861.2069999999994</v>
      </c>
      <c r="F68" s="1">
        <v>1018.984</v>
      </c>
      <c r="G68" s="1"/>
      <c r="H68" s="32">
        <v>4.962</v>
      </c>
      <c r="I68" s="50">
        <f>SUM(J68:L68)</f>
        <v>208.586</v>
      </c>
      <c r="J68" s="51">
        <v>181.25</v>
      </c>
      <c r="K68" s="51"/>
      <c r="L68" s="52">
        <v>27.336</v>
      </c>
    </row>
    <row r="69" spans="1:12" ht="12.75">
      <c r="A69" s="21" t="s">
        <v>78</v>
      </c>
      <c r="B69" s="8">
        <v>9</v>
      </c>
      <c r="C69" s="4">
        <v>1857.086</v>
      </c>
      <c r="D69" s="2">
        <v>1247.2259999999999</v>
      </c>
      <c r="E69" s="2">
        <v>29.073999999999998</v>
      </c>
      <c r="F69" s="2">
        <v>580.7860000000001</v>
      </c>
      <c r="G69" s="2"/>
      <c r="H69" s="31"/>
      <c r="I69" s="53">
        <f aca="true" t="shared" si="15" ref="I69:I75">SUM(J69:L69)</f>
        <v>27.657</v>
      </c>
      <c r="J69" s="2">
        <v>27.657</v>
      </c>
      <c r="K69" s="2"/>
      <c r="L69" s="47"/>
    </row>
    <row r="70" spans="1:12" ht="12.75">
      <c r="A70" s="21" t="s">
        <v>79</v>
      </c>
      <c r="B70" s="8">
        <v>3</v>
      </c>
      <c r="C70" s="4">
        <v>318.071</v>
      </c>
      <c r="D70" s="2"/>
      <c r="E70" s="2">
        <v>306.90000000000003</v>
      </c>
      <c r="F70" s="2">
        <v>11.171</v>
      </c>
      <c r="G70" s="2"/>
      <c r="H70" s="31"/>
      <c r="I70" s="53">
        <f t="shared" si="15"/>
        <v>0</v>
      </c>
      <c r="J70" s="2"/>
      <c r="K70" s="2"/>
      <c r="L70" s="47"/>
    </row>
    <row r="71" spans="1:12" ht="12.75">
      <c r="A71" s="21" t="s">
        <v>80</v>
      </c>
      <c r="B71" s="8">
        <v>19</v>
      </c>
      <c r="C71" s="4">
        <v>1037.068</v>
      </c>
      <c r="D71" s="2">
        <v>37.87</v>
      </c>
      <c r="E71" s="2">
        <v>649.952</v>
      </c>
      <c r="F71" s="2">
        <v>349.246</v>
      </c>
      <c r="G71" s="2"/>
      <c r="H71" s="31"/>
      <c r="I71" s="53">
        <f t="shared" si="15"/>
        <v>60.228</v>
      </c>
      <c r="J71" s="2">
        <v>47.049</v>
      </c>
      <c r="K71" s="2"/>
      <c r="L71" s="47">
        <v>13.179</v>
      </c>
    </row>
    <row r="72" spans="1:12" ht="12.75">
      <c r="A72" s="21" t="s">
        <v>81</v>
      </c>
      <c r="B72" s="8">
        <v>9</v>
      </c>
      <c r="C72" s="4">
        <v>532.277</v>
      </c>
      <c r="D72" s="2"/>
      <c r="E72" s="2">
        <v>502.267</v>
      </c>
      <c r="F72" s="2">
        <v>30.01</v>
      </c>
      <c r="G72" s="2"/>
      <c r="H72" s="31">
        <v>63.769</v>
      </c>
      <c r="I72" s="53">
        <f t="shared" si="15"/>
        <v>60.837</v>
      </c>
      <c r="J72" s="2">
        <v>47.558</v>
      </c>
      <c r="K72" s="2">
        <v>5.28</v>
      </c>
      <c r="L72" s="47">
        <v>7.999</v>
      </c>
    </row>
    <row r="73" spans="1:12" ht="12.75">
      <c r="A73" s="21" t="s">
        <v>82</v>
      </c>
      <c r="B73" s="8">
        <v>8</v>
      </c>
      <c r="C73" s="4">
        <v>1254.463</v>
      </c>
      <c r="D73" s="2"/>
      <c r="E73" s="2">
        <v>1245.718</v>
      </c>
      <c r="F73" s="2">
        <v>8.745</v>
      </c>
      <c r="G73" s="2"/>
      <c r="H73" s="31">
        <v>20.775</v>
      </c>
      <c r="I73" s="53">
        <f t="shared" si="15"/>
        <v>141.00799999999998</v>
      </c>
      <c r="J73" s="2">
        <v>18.881</v>
      </c>
      <c r="K73" s="2"/>
      <c r="L73" s="47">
        <v>122.127</v>
      </c>
    </row>
    <row r="74" spans="1:12" ht="12.75">
      <c r="A74" s="21" t="s">
        <v>83</v>
      </c>
      <c r="B74" s="8">
        <v>41</v>
      </c>
      <c r="C74" s="4">
        <v>41210.897</v>
      </c>
      <c r="D74" s="2">
        <v>110.4</v>
      </c>
      <c r="E74" s="2">
        <v>41099.617</v>
      </c>
      <c r="F74" s="2">
        <v>0.88</v>
      </c>
      <c r="G74" s="2"/>
      <c r="H74" s="31">
        <v>68.711</v>
      </c>
      <c r="I74" s="53">
        <f t="shared" si="15"/>
        <v>4408.7199999999975</v>
      </c>
      <c r="J74" s="2">
        <v>486.52</v>
      </c>
      <c r="K74" s="2">
        <v>344.52</v>
      </c>
      <c r="L74" s="47">
        <v>3577.679999999998</v>
      </c>
    </row>
    <row r="75" spans="1:12" ht="13.5" thickBot="1">
      <c r="A75" s="25" t="s">
        <v>84</v>
      </c>
      <c r="B75" s="10">
        <v>19</v>
      </c>
      <c r="C75" s="4">
        <v>8008.122</v>
      </c>
      <c r="D75" s="5">
        <v>6590.8</v>
      </c>
      <c r="E75" s="5">
        <v>1269.7269999999999</v>
      </c>
      <c r="F75" s="5">
        <v>147.595</v>
      </c>
      <c r="G75" s="5"/>
      <c r="H75" s="57">
        <v>85.675</v>
      </c>
      <c r="I75" s="53">
        <f t="shared" si="15"/>
        <v>73.952</v>
      </c>
      <c r="J75" s="3">
        <v>24.874</v>
      </c>
      <c r="K75" s="3">
        <v>8.328</v>
      </c>
      <c r="L75" s="54">
        <v>40.75</v>
      </c>
    </row>
    <row r="76" spans="1:12" ht="13.5" thickBot="1">
      <c r="A76" s="7" t="s">
        <v>7</v>
      </c>
      <c r="B76" s="11">
        <f>SUM(B68:B75)</f>
        <v>125</v>
      </c>
      <c r="C76" s="42">
        <f>SUM(C68:C75)</f>
        <v>218059.375</v>
      </c>
      <c r="D76" s="41">
        <f aca="true" t="shared" si="16" ref="D76:L76">SUM(D68:D75)</f>
        <v>167947.49599999998</v>
      </c>
      <c r="E76" s="41">
        <f t="shared" si="16"/>
        <v>47964.462</v>
      </c>
      <c r="F76" s="30">
        <f t="shared" si="16"/>
        <v>2147.417</v>
      </c>
      <c r="G76" s="34">
        <f t="shared" si="16"/>
        <v>0</v>
      </c>
      <c r="H76" s="49">
        <f t="shared" si="16"/>
        <v>243.892</v>
      </c>
      <c r="I76" s="35">
        <f t="shared" si="16"/>
        <v>4980.987999999998</v>
      </c>
      <c r="J76" s="30">
        <f t="shared" si="16"/>
        <v>833.789</v>
      </c>
      <c r="K76" s="30">
        <f t="shared" si="16"/>
        <v>358.12799999999993</v>
      </c>
      <c r="L76" s="48">
        <f t="shared" si="16"/>
        <v>3789.070999999998</v>
      </c>
    </row>
    <row r="77" spans="1:12" ht="13.5" thickBot="1">
      <c r="A77" s="70" t="s">
        <v>15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1:12" ht="12.75">
      <c r="A78" s="27" t="s">
        <v>16</v>
      </c>
      <c r="B78" s="12">
        <v>7</v>
      </c>
      <c r="C78" s="4">
        <f>SUM(D78:H78)</f>
        <v>1028.8609999999999</v>
      </c>
      <c r="D78" s="1"/>
      <c r="E78" s="1">
        <v>1028.8609999999999</v>
      </c>
      <c r="F78" s="1"/>
      <c r="G78" s="1"/>
      <c r="H78" s="32"/>
      <c r="I78" s="50">
        <f>SUM(J78:L78)</f>
        <v>8368.543</v>
      </c>
      <c r="J78" s="51">
        <v>48.543000000000006</v>
      </c>
      <c r="K78" s="51"/>
      <c r="L78" s="52">
        <v>8320</v>
      </c>
    </row>
    <row r="79" spans="1:12" ht="12.75">
      <c r="A79" s="26" t="s">
        <v>17</v>
      </c>
      <c r="B79" s="8">
        <v>4</v>
      </c>
      <c r="C79" s="4">
        <f>SUM(D79:H79)</f>
        <v>833.6999999999999</v>
      </c>
      <c r="D79" s="2"/>
      <c r="E79" s="2">
        <v>819.89</v>
      </c>
      <c r="F79" s="2">
        <v>13.809999999999999</v>
      </c>
      <c r="G79" s="2"/>
      <c r="H79" s="31"/>
      <c r="I79" s="53">
        <f aca="true" t="shared" si="17" ref="I79:I84">SUM(J79:L79)</f>
        <v>100</v>
      </c>
      <c r="J79" s="2"/>
      <c r="K79" s="2"/>
      <c r="L79" s="47">
        <v>100</v>
      </c>
    </row>
    <row r="80" spans="1:13" ht="12.75">
      <c r="A80" s="26" t="s">
        <v>18</v>
      </c>
      <c r="B80" s="8">
        <v>4</v>
      </c>
      <c r="C80" s="65">
        <v>3501.796</v>
      </c>
      <c r="D80" s="68">
        <v>2951</v>
      </c>
      <c r="E80" s="68">
        <v>550.796</v>
      </c>
      <c r="F80" s="2"/>
      <c r="G80" s="2"/>
      <c r="H80" s="31"/>
      <c r="I80" s="53">
        <f t="shared" si="17"/>
        <v>11</v>
      </c>
      <c r="J80" s="2">
        <v>11</v>
      </c>
      <c r="K80" s="2"/>
      <c r="L80" s="47"/>
      <c r="M80" s="69"/>
    </row>
    <row r="81" spans="1:12" ht="12.75">
      <c r="A81" s="26" t="s">
        <v>5</v>
      </c>
      <c r="B81" s="8">
        <v>9</v>
      </c>
      <c r="C81" s="65">
        <f>SUM(D81:H81)</f>
        <v>775.896</v>
      </c>
      <c r="D81" s="68">
        <v>266</v>
      </c>
      <c r="E81" s="68">
        <v>509.89599999999996</v>
      </c>
      <c r="F81" s="2"/>
      <c r="G81" s="2"/>
      <c r="H81" s="31"/>
      <c r="I81" s="53">
        <f t="shared" si="17"/>
        <v>8206.731000000002</v>
      </c>
      <c r="J81" s="2">
        <v>7.19</v>
      </c>
      <c r="K81" s="2"/>
      <c r="L81" s="47">
        <v>8199.541000000001</v>
      </c>
    </row>
    <row r="82" spans="1:12" ht="12.75">
      <c r="A82" s="26" t="s">
        <v>19</v>
      </c>
      <c r="B82" s="8">
        <v>13</v>
      </c>
      <c r="C82" s="65">
        <f>SUM(D82:H82)</f>
        <v>1336.7420000000002</v>
      </c>
      <c r="D82" s="68"/>
      <c r="E82" s="68">
        <v>1333.0790000000002</v>
      </c>
      <c r="F82" s="2">
        <v>3.663</v>
      </c>
      <c r="G82" s="2"/>
      <c r="H82" s="31"/>
      <c r="I82" s="53">
        <f t="shared" si="17"/>
        <v>97.821</v>
      </c>
      <c r="J82" s="2">
        <v>48.505</v>
      </c>
      <c r="K82" s="2">
        <v>3.241</v>
      </c>
      <c r="L82" s="47">
        <v>46.075</v>
      </c>
    </row>
    <row r="83" spans="1:12" ht="12.75">
      <c r="A83" s="27" t="s">
        <v>20</v>
      </c>
      <c r="B83" s="8">
        <v>3</v>
      </c>
      <c r="C83" s="65">
        <f>SUM(D83:H83)</f>
        <v>8433.94</v>
      </c>
      <c r="D83" s="62"/>
      <c r="E83" s="62">
        <v>8433.94</v>
      </c>
      <c r="F83" s="1"/>
      <c r="G83" s="1"/>
      <c r="H83" s="32"/>
      <c r="I83" s="53">
        <f t="shared" si="17"/>
        <v>287.888</v>
      </c>
      <c r="J83" s="2">
        <v>2.679</v>
      </c>
      <c r="K83" s="2"/>
      <c r="L83" s="47">
        <v>285.209</v>
      </c>
    </row>
    <row r="84" spans="1:12" ht="13.5" thickBot="1">
      <c r="A84" s="28" t="s">
        <v>21</v>
      </c>
      <c r="B84" s="9">
        <v>9</v>
      </c>
      <c r="C84" s="65">
        <v>2081.099</v>
      </c>
      <c r="D84" s="97">
        <v>1120</v>
      </c>
      <c r="E84" s="97">
        <v>961.099</v>
      </c>
      <c r="F84" s="3"/>
      <c r="G84" s="3"/>
      <c r="H84" s="33"/>
      <c r="I84" s="53">
        <f t="shared" si="17"/>
        <v>28</v>
      </c>
      <c r="J84" s="3">
        <v>16</v>
      </c>
      <c r="K84" s="3">
        <v>12</v>
      </c>
      <c r="L84" s="54"/>
    </row>
    <row r="85" spans="1:12" ht="13.5" thickBot="1">
      <c r="A85" s="6" t="s">
        <v>7</v>
      </c>
      <c r="B85" s="11">
        <f>SUM(B78:B84)</f>
        <v>49</v>
      </c>
      <c r="C85" s="39">
        <f aca="true" t="shared" si="18" ref="C85:L85">SUM(C78:C84)</f>
        <v>17992.034</v>
      </c>
      <c r="D85" s="49">
        <f t="shared" si="18"/>
        <v>4337</v>
      </c>
      <c r="E85" s="49">
        <f t="shared" si="18"/>
        <v>13637.561</v>
      </c>
      <c r="F85" s="30">
        <f t="shared" si="18"/>
        <v>17.473</v>
      </c>
      <c r="G85" s="30">
        <f t="shared" si="18"/>
        <v>0</v>
      </c>
      <c r="H85" s="38">
        <f t="shared" si="18"/>
        <v>0</v>
      </c>
      <c r="I85" s="39">
        <f t="shared" si="18"/>
        <v>17099.983</v>
      </c>
      <c r="J85" s="30">
        <f t="shared" si="18"/>
        <v>133.917</v>
      </c>
      <c r="K85" s="38">
        <f t="shared" si="18"/>
        <v>15.241</v>
      </c>
      <c r="L85" s="48">
        <f t="shared" si="18"/>
        <v>16950.825</v>
      </c>
    </row>
    <row r="86" spans="1:12" ht="13.5" thickBot="1">
      <c r="A86" s="29" t="s">
        <v>25</v>
      </c>
      <c r="B86" s="60">
        <f aca="true" t="shared" si="19" ref="B86:L86">B12+B31+B22+B38+B46+B52+B58+B66+B76+B85</f>
        <v>585</v>
      </c>
      <c r="C86" s="19">
        <f t="shared" si="19"/>
        <v>2834139.513</v>
      </c>
      <c r="D86" s="20">
        <f>D12+D31+D22+D38+D46+D52+D58+D66+D76+D85</f>
        <v>2658050.159</v>
      </c>
      <c r="E86" s="20">
        <f>E12+E31+E22+E38+E46+E52+E58+E66+E76+E85</f>
        <v>168344.225</v>
      </c>
      <c r="F86" s="20">
        <f>F12+F31+F22+F38+F46+F52+F58+F66+F76+F85</f>
        <v>7728.996000000001</v>
      </c>
      <c r="G86" s="40">
        <f t="shared" si="19"/>
        <v>16.133000000000003</v>
      </c>
      <c r="H86" s="58">
        <f t="shared" si="19"/>
        <v>303.688</v>
      </c>
      <c r="I86" s="19">
        <f t="shared" si="19"/>
        <v>52928.465000000004</v>
      </c>
      <c r="J86" s="59">
        <f t="shared" si="19"/>
        <v>5903.2699999999995</v>
      </c>
      <c r="K86" s="40">
        <f t="shared" si="19"/>
        <v>697.0729999999999</v>
      </c>
      <c r="L86" s="58">
        <f t="shared" si="19"/>
        <v>46328.122</v>
      </c>
    </row>
  </sheetData>
  <sheetProtection/>
  <mergeCells count="24">
    <mergeCell ref="A2:A5"/>
    <mergeCell ref="B2:B5"/>
    <mergeCell ref="C2:H2"/>
    <mergeCell ref="D4:G4"/>
    <mergeCell ref="A1:H1"/>
    <mergeCell ref="C3:G3"/>
    <mergeCell ref="H3:H5"/>
    <mergeCell ref="C4:C5"/>
    <mergeCell ref="I2:L2"/>
    <mergeCell ref="I3:I5"/>
    <mergeCell ref="J3:L3"/>
    <mergeCell ref="J4:J5"/>
    <mergeCell ref="K4:K5"/>
    <mergeCell ref="L4:L5"/>
    <mergeCell ref="A53:L53"/>
    <mergeCell ref="A59:L59"/>
    <mergeCell ref="A67:L67"/>
    <mergeCell ref="A77:L77"/>
    <mergeCell ref="A6:L6"/>
    <mergeCell ref="A13:L13"/>
    <mergeCell ref="A23:L23"/>
    <mergeCell ref="A32:L32"/>
    <mergeCell ref="A39:L39"/>
    <mergeCell ref="A47:L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Mindaugas Šimanskis</cp:lastModifiedBy>
  <cp:lastPrinted>2015-10-30T12:01:10Z</cp:lastPrinted>
  <dcterms:created xsi:type="dcterms:W3CDTF">2008-04-23T14:30:57Z</dcterms:created>
  <dcterms:modified xsi:type="dcterms:W3CDTF">2016-09-14T10:40:52Z</dcterms:modified>
  <cp:category/>
  <cp:version/>
  <cp:contentType/>
  <cp:contentStatus/>
</cp:coreProperties>
</file>